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499585B8-47B3-48AD-9A53-57E435953624}" xr6:coauthVersionLast="47" xr6:coauthVersionMax="47" xr10:uidLastSave="{00000000-0000-0000-0000-000000000000}"/>
  <bookViews>
    <workbookView xWindow="-108" yWindow="-108" windowWidth="23256" windowHeight="12456" xr2:uid="{65651F14-1946-4926-AE9C-798E216B2E9D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G61" i="1" s="1"/>
  <c r="F61" i="1"/>
  <c r="E61" i="1"/>
  <c r="D61" i="1"/>
  <c r="C61" i="1"/>
  <c r="B61" i="1"/>
  <c r="G60" i="1"/>
  <c r="G59" i="1"/>
  <c r="G58" i="1"/>
  <c r="G57" i="1"/>
  <c r="G56" i="1"/>
  <c r="G55" i="1"/>
  <c r="G54" i="1"/>
  <c r="G53" i="1" s="1"/>
  <c r="F53" i="1"/>
  <c r="E53" i="1"/>
  <c r="D53" i="1"/>
  <c r="C53" i="1"/>
  <c r="B53" i="1"/>
  <c r="G52" i="1"/>
  <c r="G51" i="1"/>
  <c r="G50" i="1"/>
  <c r="G49" i="1"/>
  <c r="G48" i="1"/>
  <c r="G47" i="1"/>
  <c r="G46" i="1"/>
  <c r="G44" i="1" s="1"/>
  <c r="G43" i="1" s="1"/>
  <c r="G45" i="1"/>
  <c r="F44" i="1"/>
  <c r="E44" i="1"/>
  <c r="D44" i="1"/>
  <c r="D43" i="1" s="1"/>
  <c r="D77" i="1" s="1"/>
  <c r="C44" i="1"/>
  <c r="C43" i="1" s="1"/>
  <c r="C77" i="1" s="1"/>
  <c r="B44" i="1"/>
  <c r="B43" i="1" s="1"/>
  <c r="B77" i="1" s="1"/>
  <c r="F43" i="1"/>
  <c r="F77" i="1" s="1"/>
  <c r="E43" i="1"/>
  <c r="G41" i="1"/>
  <c r="G40" i="1"/>
  <c r="G39" i="1"/>
  <c r="G38" i="1"/>
  <c r="G37" i="1" s="1"/>
  <c r="F37" i="1"/>
  <c r="F9" i="1" s="1"/>
  <c r="E37" i="1"/>
  <c r="E9" i="1" s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B27" i="1"/>
  <c r="G26" i="1"/>
  <c r="G25" i="1"/>
  <c r="G24" i="1"/>
  <c r="G23" i="1"/>
  <c r="G22" i="1"/>
  <c r="G21" i="1"/>
  <c r="G19" i="1" s="1"/>
  <c r="G20" i="1"/>
  <c r="F19" i="1"/>
  <c r="E19" i="1"/>
  <c r="D19" i="1"/>
  <c r="C19" i="1"/>
  <c r="B19" i="1"/>
  <c r="G18" i="1"/>
  <c r="G17" i="1"/>
  <c r="G16" i="1"/>
  <c r="G15" i="1"/>
  <c r="G14" i="1"/>
  <c r="G13" i="1"/>
  <c r="G12" i="1"/>
  <c r="G11" i="1"/>
  <c r="G10" i="1" s="1"/>
  <c r="F10" i="1"/>
  <c r="E10" i="1"/>
  <c r="D10" i="1"/>
  <c r="C10" i="1"/>
  <c r="B10" i="1"/>
  <c r="B9" i="1" s="1"/>
  <c r="D9" i="1"/>
  <c r="C9" i="1"/>
  <c r="A5" i="1"/>
  <c r="A2" i="1"/>
  <c r="G9" i="1" l="1"/>
  <c r="G77" i="1" s="1"/>
  <c r="E77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<sst xmlns="http://schemas.openxmlformats.org/spreadsheetml/2006/main" count="79" uniqueCount="49">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</sst>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46065-79DD-45DF-800F-51EDCD85823E}">
  <dimension ref="A1:XFC78"/>
  <sheetViews>
    <sheetView tabSelected="1" view="pageBreakPreview" zoomScale="60" zoomScaleNormal="100" workbookViewId="0">
      <selection sqref="A1:XFD1048576"/>
    </sheetView>
  </sheetViews>
  <sheetFormatPr baseColWidth="10" defaultColWidth="0" defaultRowHeight="0" zeroHeight="1" x14ac:dyDescent="0.3"/>
  <cols>
    <col min="1" max="1" width="74.5546875" customWidth="1"/>
    <col min="2" max="6" width="20.6640625" customWidth="1"/>
    <col min="7" max="7" width="17.33203125" customWidth="1"/>
    <col min="9" max="16383" width="10.88671875" hidden="1"/>
    <col min="16384" max="16384" width="2.33203125" hidden="1"/>
  </cols>
  <sheetData>
    <row r="1" spans="1:7" ht="57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30 de junio de 2022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7" t="s">
        <v>4</v>
      </c>
      <c r="B7" s="9" t="s">
        <v>5</v>
      </c>
      <c r="C7" s="10"/>
      <c r="D7" s="10"/>
      <c r="E7" s="10"/>
      <c r="F7" s="11"/>
      <c r="G7" s="12" t="s">
        <v>6</v>
      </c>
    </row>
    <row r="8" spans="1:7" ht="30.75" customHeight="1" x14ac:dyDescent="0.3">
      <c r="A8" s="7"/>
      <c r="B8" s="13" t="s">
        <v>7</v>
      </c>
      <c r="C8" s="14" t="s">
        <v>8</v>
      </c>
      <c r="D8" s="13" t="s">
        <v>9</v>
      </c>
      <c r="E8" s="13" t="s">
        <v>10</v>
      </c>
      <c r="F8" s="15" t="s">
        <v>11</v>
      </c>
      <c r="G8" s="16"/>
    </row>
    <row r="9" spans="1:7" ht="14.4" x14ac:dyDescent="0.3">
      <c r="A9" s="17" t="s">
        <v>12</v>
      </c>
      <c r="B9" s="18">
        <f>SUM(B10,B19,B27,B37)</f>
        <v>156168050.69999999</v>
      </c>
      <c r="C9" s="18">
        <f t="shared" ref="C9:G9" si="0">SUM(C10,C19,C27,C37)</f>
        <v>18929774.259999998</v>
      </c>
      <c r="D9" s="18">
        <f t="shared" si="0"/>
        <v>175097824.96000004</v>
      </c>
      <c r="E9" s="18">
        <f t="shared" si="0"/>
        <v>82697455.659999996</v>
      </c>
      <c r="F9" s="18">
        <f t="shared" si="0"/>
        <v>80790731.489999995</v>
      </c>
      <c r="G9" s="18">
        <f t="shared" si="0"/>
        <v>92400369.299999997</v>
      </c>
    </row>
    <row r="10" spans="1:7" ht="14.4" x14ac:dyDescent="0.3">
      <c r="A10" s="19" t="s">
        <v>13</v>
      </c>
      <c r="B10" s="20">
        <f>SUM(B11:B18)</f>
        <v>68197401.260000005</v>
      </c>
      <c r="C10" s="20">
        <f t="shared" ref="C10:F10" si="1">SUM(C11:C18)</f>
        <v>8603908.9699999988</v>
      </c>
      <c r="D10" s="20">
        <f t="shared" si="1"/>
        <v>76801310.230000004</v>
      </c>
      <c r="E10" s="20">
        <f t="shared" si="1"/>
        <v>36726190.140000008</v>
      </c>
      <c r="F10" s="20">
        <f t="shared" si="1"/>
        <v>36537275.460000008</v>
      </c>
      <c r="G10" s="20">
        <f>SUM(G11:G18)</f>
        <v>40075120.089999996</v>
      </c>
    </row>
    <row r="11" spans="1:7" ht="14.4" x14ac:dyDescent="0.3">
      <c r="A11" s="21" t="s">
        <v>14</v>
      </c>
      <c r="B11" s="20">
        <v>8457849.4100000001</v>
      </c>
      <c r="C11" s="20">
        <v>126572.48000000045</v>
      </c>
      <c r="D11" s="20">
        <v>8584421.8900000006</v>
      </c>
      <c r="E11" s="20">
        <v>3831833.21</v>
      </c>
      <c r="F11" s="20">
        <v>3823833.21</v>
      </c>
      <c r="G11" s="20">
        <f>D11-E11</f>
        <v>4752588.6800000006</v>
      </c>
    </row>
    <row r="12" spans="1:7" ht="14.4" x14ac:dyDescent="0.3">
      <c r="A12" s="21" t="s">
        <v>15</v>
      </c>
      <c r="B12" s="20">
        <v>379168.11</v>
      </c>
      <c r="C12" s="20">
        <v>-31697.380000000005</v>
      </c>
      <c r="D12" s="20">
        <v>347470.73</v>
      </c>
      <c r="E12" s="20">
        <v>133140.43</v>
      </c>
      <c r="F12" s="20">
        <v>133140.43</v>
      </c>
      <c r="G12" s="20">
        <f t="shared" ref="G12:G18" si="2">D12-E12</f>
        <v>214330.3</v>
      </c>
    </row>
    <row r="13" spans="1:7" ht="14.4" x14ac:dyDescent="0.3">
      <c r="A13" s="21" t="s">
        <v>16</v>
      </c>
      <c r="B13" s="20">
        <v>27233604.199999999</v>
      </c>
      <c r="C13" s="20">
        <v>7509056.5999999987</v>
      </c>
      <c r="D13" s="20">
        <v>34742660.799999997</v>
      </c>
      <c r="E13" s="20">
        <v>19640479.540000003</v>
      </c>
      <c r="F13" s="20">
        <v>19640479.540000003</v>
      </c>
      <c r="G13" s="20">
        <f t="shared" si="2"/>
        <v>15102181.259999994</v>
      </c>
    </row>
    <row r="14" spans="1:7" ht="14.4" x14ac:dyDescent="0.3">
      <c r="A14" s="21" t="s">
        <v>17</v>
      </c>
      <c r="B14" s="20">
        <v>3323306.27</v>
      </c>
      <c r="C14" s="20">
        <v>106349.12999999989</v>
      </c>
      <c r="D14" s="20">
        <v>3429655.4</v>
      </c>
      <c r="E14" s="20">
        <v>1643743.46</v>
      </c>
      <c r="F14" s="20">
        <v>1643543.46</v>
      </c>
      <c r="G14" s="20">
        <f t="shared" si="2"/>
        <v>1785911.94</v>
      </c>
    </row>
    <row r="15" spans="1:7" ht="14.4" x14ac:dyDescent="0.3">
      <c r="A15" s="21" t="s">
        <v>18</v>
      </c>
      <c r="B15" s="20">
        <v>5920449.6600000001</v>
      </c>
      <c r="C15" s="20">
        <v>-264613.6400000006</v>
      </c>
      <c r="D15" s="20">
        <v>5655836.0199999996</v>
      </c>
      <c r="E15" s="20">
        <v>2229085.58</v>
      </c>
      <c r="F15" s="20">
        <v>2223470.83</v>
      </c>
      <c r="G15" s="20">
        <f t="shared" si="2"/>
        <v>3426750.4399999995</v>
      </c>
    </row>
    <row r="16" spans="1:7" ht="14.4" x14ac:dyDescent="0.3">
      <c r="A16" s="21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f t="shared" si="2"/>
        <v>0</v>
      </c>
    </row>
    <row r="17" spans="1:7" ht="14.4" x14ac:dyDescent="0.3">
      <c r="A17" s="21" t="s">
        <v>20</v>
      </c>
      <c r="B17" s="20">
        <v>6971348.6600000001</v>
      </c>
      <c r="C17" s="20">
        <v>-518272.36000000034</v>
      </c>
      <c r="D17" s="20">
        <v>6453076.2999999998</v>
      </c>
      <c r="E17" s="20">
        <v>1723471.16</v>
      </c>
      <c r="F17" s="20">
        <v>1713471.16</v>
      </c>
      <c r="G17" s="20">
        <f t="shared" si="2"/>
        <v>4729605.1399999997</v>
      </c>
    </row>
    <row r="18" spans="1:7" ht="14.4" x14ac:dyDescent="0.3">
      <c r="A18" s="21" t="s">
        <v>21</v>
      </c>
      <c r="B18" s="20">
        <v>15911674.949999999</v>
      </c>
      <c r="C18" s="20">
        <v>1676514.1400000008</v>
      </c>
      <c r="D18" s="20">
        <v>17588189.09</v>
      </c>
      <c r="E18" s="20">
        <v>7524436.7599999998</v>
      </c>
      <c r="F18" s="20">
        <v>7359336.8300000001</v>
      </c>
      <c r="G18" s="20">
        <f t="shared" si="2"/>
        <v>10063752.33</v>
      </c>
    </row>
    <row r="19" spans="1:7" ht="14.4" x14ac:dyDescent="0.3">
      <c r="A19" s="19" t="s">
        <v>22</v>
      </c>
      <c r="B19" s="20">
        <f>SUM(B20:B26)</f>
        <v>62569413.539999999</v>
      </c>
      <c r="C19" s="20">
        <f t="shared" ref="C19:F19" si="3">SUM(C20:C26)</f>
        <v>8300538.3999999994</v>
      </c>
      <c r="D19" s="20">
        <f t="shared" si="3"/>
        <v>70869951.939999998</v>
      </c>
      <c r="E19" s="20">
        <f t="shared" si="3"/>
        <v>32941261.34</v>
      </c>
      <c r="F19" s="20">
        <f t="shared" si="3"/>
        <v>31223451.850000001</v>
      </c>
      <c r="G19" s="20">
        <f>SUM(G20:G26)</f>
        <v>37928690.600000001</v>
      </c>
    </row>
    <row r="20" spans="1:7" ht="14.4" x14ac:dyDescent="0.3">
      <c r="A20" s="21" t="s">
        <v>23</v>
      </c>
      <c r="B20" s="20">
        <v>2442440.42</v>
      </c>
      <c r="C20" s="20">
        <v>458689.18000000017</v>
      </c>
      <c r="D20" s="20">
        <v>2901129.6</v>
      </c>
      <c r="E20" s="20">
        <v>1097886.72</v>
      </c>
      <c r="F20" s="20">
        <v>1097886.72</v>
      </c>
      <c r="G20" s="20">
        <f>D20-E20</f>
        <v>1803242.8800000001</v>
      </c>
    </row>
    <row r="21" spans="1:7" ht="14.4" x14ac:dyDescent="0.3">
      <c r="A21" s="21" t="s">
        <v>24</v>
      </c>
      <c r="B21" s="20">
        <v>44259734.689999998</v>
      </c>
      <c r="C21" s="20">
        <v>7722510.1399999978</v>
      </c>
      <c r="D21" s="20">
        <v>51982244.829999998</v>
      </c>
      <c r="E21" s="20">
        <v>23717609.77</v>
      </c>
      <c r="F21" s="20">
        <v>21999800.280000001</v>
      </c>
      <c r="G21" s="20">
        <f t="shared" ref="G21:G26" si="4">D21-E21</f>
        <v>28264635.059999999</v>
      </c>
    </row>
    <row r="22" spans="1:7" ht="14.4" x14ac:dyDescent="0.3">
      <c r="A22" s="21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f t="shared" si="4"/>
        <v>0</v>
      </c>
    </row>
    <row r="23" spans="1:7" ht="14.4" x14ac:dyDescent="0.3">
      <c r="A23" s="21" t="s">
        <v>26</v>
      </c>
      <c r="B23" s="20">
        <v>12094619.460000001</v>
      </c>
      <c r="C23" s="20">
        <v>253188.72000000044</v>
      </c>
      <c r="D23" s="20">
        <v>12347808.18</v>
      </c>
      <c r="E23" s="20">
        <v>6555583.4800000004</v>
      </c>
      <c r="F23" s="20">
        <v>6555583.4800000004</v>
      </c>
      <c r="G23" s="20">
        <f t="shared" si="4"/>
        <v>5792224.6999999993</v>
      </c>
    </row>
    <row r="24" spans="1:7" ht="14.4" x14ac:dyDescent="0.3">
      <c r="A24" s="21" t="s">
        <v>27</v>
      </c>
      <c r="B24" s="20">
        <v>918545.07</v>
      </c>
      <c r="C24" s="20">
        <v>10132.869999999995</v>
      </c>
      <c r="D24" s="20">
        <v>928677.94</v>
      </c>
      <c r="E24" s="20">
        <v>419992.78</v>
      </c>
      <c r="F24" s="20">
        <v>419992.78</v>
      </c>
      <c r="G24" s="20">
        <f t="shared" si="4"/>
        <v>508685.15999999992</v>
      </c>
    </row>
    <row r="25" spans="1:7" ht="14.4" x14ac:dyDescent="0.3">
      <c r="A25" s="21" t="s">
        <v>28</v>
      </c>
      <c r="B25" s="20">
        <v>456164.23</v>
      </c>
      <c r="C25" s="20">
        <v>-11930.709999999963</v>
      </c>
      <c r="D25" s="20">
        <v>444233.52</v>
      </c>
      <c r="E25" s="20">
        <v>192832.93</v>
      </c>
      <c r="F25" s="20">
        <v>192832.93</v>
      </c>
      <c r="G25" s="20">
        <f t="shared" si="4"/>
        <v>251400.59000000003</v>
      </c>
    </row>
    <row r="26" spans="1:7" ht="14.4" x14ac:dyDescent="0.3">
      <c r="A26" s="21" t="s">
        <v>29</v>
      </c>
      <c r="B26" s="20">
        <v>2397909.67</v>
      </c>
      <c r="C26" s="20">
        <v>-132051.79999999981</v>
      </c>
      <c r="D26" s="20">
        <v>2265857.87</v>
      </c>
      <c r="E26" s="20">
        <v>957355.66</v>
      </c>
      <c r="F26" s="20">
        <v>957355.66</v>
      </c>
      <c r="G26" s="20">
        <f t="shared" si="4"/>
        <v>1308502.21</v>
      </c>
    </row>
    <row r="27" spans="1:7" ht="14.4" x14ac:dyDescent="0.3">
      <c r="A27" s="19" t="s">
        <v>30</v>
      </c>
      <c r="B27" s="20">
        <f>SUM(B28:B36)</f>
        <v>4717470.26</v>
      </c>
      <c r="C27" s="20">
        <f t="shared" ref="C27:F27" si="5">SUM(C28:C36)</f>
        <v>1961326.8899999997</v>
      </c>
      <c r="D27" s="20">
        <f t="shared" si="5"/>
        <v>6678797.1499999994</v>
      </c>
      <c r="E27" s="20">
        <f t="shared" si="5"/>
        <v>2555402.52</v>
      </c>
      <c r="F27" s="20">
        <f t="shared" si="5"/>
        <v>2555402.52</v>
      </c>
      <c r="G27" s="20">
        <f>SUM(G28:G36)</f>
        <v>4123394.63</v>
      </c>
    </row>
    <row r="28" spans="1:7" ht="14.4" x14ac:dyDescent="0.3">
      <c r="A28" s="22" t="s">
        <v>31</v>
      </c>
      <c r="B28" s="20">
        <v>1930072.95</v>
      </c>
      <c r="C28" s="20">
        <v>238410.30999999982</v>
      </c>
      <c r="D28" s="20">
        <v>2168483.2599999998</v>
      </c>
      <c r="E28" s="20">
        <v>840415.41</v>
      </c>
      <c r="F28" s="20">
        <v>840415.41</v>
      </c>
      <c r="G28" s="20">
        <f>D28-E28</f>
        <v>1328067.8499999996</v>
      </c>
    </row>
    <row r="29" spans="1:7" ht="14.4" x14ac:dyDescent="0.3">
      <c r="A29" s="21" t="s">
        <v>32</v>
      </c>
      <c r="B29" s="20">
        <v>1677609.09</v>
      </c>
      <c r="C29" s="20">
        <v>1052446.5799999998</v>
      </c>
      <c r="D29" s="20">
        <v>2730055.67</v>
      </c>
      <c r="E29" s="20">
        <v>860438.01</v>
      </c>
      <c r="F29" s="20">
        <v>860438.01</v>
      </c>
      <c r="G29" s="20">
        <f t="shared" ref="G29:G36" si="6">D29-E29</f>
        <v>1869617.66</v>
      </c>
    </row>
    <row r="30" spans="1:7" ht="14.4" x14ac:dyDescent="0.3">
      <c r="A30" s="21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f t="shared" si="6"/>
        <v>0</v>
      </c>
    </row>
    <row r="31" spans="1:7" ht="14.4" x14ac:dyDescent="0.3">
      <c r="A31" s="21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f t="shared" si="6"/>
        <v>0</v>
      </c>
    </row>
    <row r="32" spans="1:7" ht="14.4" x14ac:dyDescent="0.3">
      <c r="A32" s="21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6"/>
        <v>0</v>
      </c>
    </row>
    <row r="33" spans="1:7" ht="14.4" x14ac:dyDescent="0.3">
      <c r="A33" s="21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f t="shared" si="6"/>
        <v>0</v>
      </c>
    </row>
    <row r="34" spans="1:7" ht="14.4" x14ac:dyDescent="0.3">
      <c r="A34" s="21" t="s">
        <v>37</v>
      </c>
      <c r="B34" s="20">
        <v>1109788.22</v>
      </c>
      <c r="C34" s="20">
        <v>670470</v>
      </c>
      <c r="D34" s="20">
        <v>1780258.22</v>
      </c>
      <c r="E34" s="20">
        <v>854549.1</v>
      </c>
      <c r="F34" s="20">
        <v>854549.1</v>
      </c>
      <c r="G34" s="20">
        <f t="shared" si="6"/>
        <v>925709.12</v>
      </c>
    </row>
    <row r="35" spans="1:7" ht="14.4" x14ac:dyDescent="0.3">
      <c r="A35" s="21" t="s">
        <v>38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f t="shared" si="6"/>
        <v>0</v>
      </c>
    </row>
    <row r="36" spans="1:7" ht="14.4" x14ac:dyDescent="0.3">
      <c r="A36" s="21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f t="shared" si="6"/>
        <v>0</v>
      </c>
    </row>
    <row r="37" spans="1:7" ht="28.8" x14ac:dyDescent="0.3">
      <c r="A37" s="23" t="s">
        <v>40</v>
      </c>
      <c r="B37" s="20">
        <f>SUM(B38:B41)</f>
        <v>20683765.640000001</v>
      </c>
      <c r="C37" s="20">
        <f t="shared" ref="C37:F37" si="7">SUM(C38:C41)</f>
        <v>64000</v>
      </c>
      <c r="D37" s="20">
        <f t="shared" si="7"/>
        <v>20747765.640000001</v>
      </c>
      <c r="E37" s="20">
        <f t="shared" si="7"/>
        <v>10474601.66</v>
      </c>
      <c r="F37" s="20">
        <f t="shared" si="7"/>
        <v>10474601.66</v>
      </c>
      <c r="G37" s="20">
        <f>SUM(G38:G41)</f>
        <v>10273163.98</v>
      </c>
    </row>
    <row r="38" spans="1:7" ht="14.4" x14ac:dyDescent="0.3">
      <c r="A38" s="22" t="s">
        <v>41</v>
      </c>
      <c r="B38" s="20">
        <v>10548765.640000001</v>
      </c>
      <c r="C38" s="20">
        <v>64000</v>
      </c>
      <c r="D38" s="20">
        <v>10612765.640000001</v>
      </c>
      <c r="E38" s="20">
        <v>6057101.6600000001</v>
      </c>
      <c r="F38" s="20">
        <v>6057101.6600000001</v>
      </c>
      <c r="G38" s="20">
        <f>D38-E38</f>
        <v>4555663.9800000004</v>
      </c>
    </row>
    <row r="39" spans="1:7" ht="28.8" x14ac:dyDescent="0.3">
      <c r="A39" s="22" t="s">
        <v>42</v>
      </c>
      <c r="B39" s="20">
        <v>10135000</v>
      </c>
      <c r="C39" s="20">
        <v>0</v>
      </c>
      <c r="D39" s="20">
        <v>10135000</v>
      </c>
      <c r="E39" s="20">
        <v>4417500</v>
      </c>
      <c r="F39" s="20">
        <v>4417500</v>
      </c>
      <c r="G39" s="20">
        <f t="shared" ref="G39:G41" si="8">D39-E39</f>
        <v>5717500</v>
      </c>
    </row>
    <row r="40" spans="1:7" ht="14.4" x14ac:dyDescent="0.3">
      <c r="A40" s="22" t="s">
        <v>43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f t="shared" si="8"/>
        <v>0</v>
      </c>
    </row>
    <row r="41" spans="1:7" ht="14.4" x14ac:dyDescent="0.3">
      <c r="A41" s="22" t="s">
        <v>44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f t="shared" si="8"/>
        <v>0</v>
      </c>
    </row>
    <row r="42" spans="1:7" ht="14.4" x14ac:dyDescent="0.3">
      <c r="A42" s="22"/>
      <c r="B42" s="20"/>
      <c r="C42" s="20"/>
      <c r="D42" s="20"/>
      <c r="E42" s="20"/>
      <c r="F42" s="20"/>
      <c r="G42" s="20"/>
    </row>
    <row r="43" spans="1:7" ht="14.4" x14ac:dyDescent="0.3">
      <c r="A43" s="24" t="s">
        <v>45</v>
      </c>
      <c r="B43" s="25">
        <f>SUM(B44,B53,B61,B71)</f>
        <v>135439093.53999999</v>
      </c>
      <c r="C43" s="25">
        <f t="shared" ref="C43:G43" si="9">SUM(C44,C53,C61,C71)</f>
        <v>5163777.870000002</v>
      </c>
      <c r="D43" s="25">
        <f t="shared" si="9"/>
        <v>140602871.41</v>
      </c>
      <c r="E43" s="25">
        <f t="shared" si="9"/>
        <v>51442782</v>
      </c>
      <c r="F43" s="25">
        <f t="shared" si="9"/>
        <v>50206937.840000004</v>
      </c>
      <c r="G43" s="25">
        <f t="shared" si="9"/>
        <v>89160089.409999996</v>
      </c>
    </row>
    <row r="44" spans="1:7" ht="14.4" x14ac:dyDescent="0.3">
      <c r="A44" s="19" t="s">
        <v>46</v>
      </c>
      <c r="B44" s="20">
        <f>SUM(B45:B52)</f>
        <v>31728172.18</v>
      </c>
      <c r="C44" s="20">
        <f t="shared" ref="C44:G44" si="10">SUM(C45:C52)</f>
        <v>528106.8200000003</v>
      </c>
      <c r="D44" s="20">
        <f t="shared" si="10"/>
        <v>32256279</v>
      </c>
      <c r="E44" s="20">
        <f t="shared" si="10"/>
        <v>14780418.57</v>
      </c>
      <c r="F44" s="20">
        <f t="shared" si="10"/>
        <v>14780418.57</v>
      </c>
      <c r="G44" s="20">
        <f t="shared" si="10"/>
        <v>17475860.43</v>
      </c>
    </row>
    <row r="45" spans="1:7" ht="14.4" x14ac:dyDescent="0.3">
      <c r="A45" s="22" t="s">
        <v>14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f>D45-E45</f>
        <v>0</v>
      </c>
    </row>
    <row r="46" spans="1:7" ht="14.4" x14ac:dyDescent="0.3">
      <c r="A46" s="22" t="s">
        <v>15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 t="shared" ref="G46:G52" si="11">D46-E46</f>
        <v>0</v>
      </c>
    </row>
    <row r="47" spans="1:7" ht="14.4" x14ac:dyDescent="0.3">
      <c r="A47" s="22" t="s">
        <v>16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si="11"/>
        <v>0</v>
      </c>
    </row>
    <row r="48" spans="1:7" ht="14.4" x14ac:dyDescent="0.3">
      <c r="A48" s="22" t="s">
        <v>17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f t="shared" si="11"/>
        <v>0</v>
      </c>
    </row>
    <row r="49" spans="1:7" ht="14.4" x14ac:dyDescent="0.3">
      <c r="A49" s="22" t="s">
        <v>18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f t="shared" si="11"/>
        <v>0</v>
      </c>
    </row>
    <row r="50" spans="1:7" ht="14.4" x14ac:dyDescent="0.3">
      <c r="A50" s="22" t="s">
        <v>19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11"/>
        <v>0</v>
      </c>
    </row>
    <row r="51" spans="1:7" ht="14.4" x14ac:dyDescent="0.3">
      <c r="A51" s="22" t="s">
        <v>20</v>
      </c>
      <c r="B51" s="20">
        <v>31728172.18</v>
      </c>
      <c r="C51" s="20">
        <v>528106.8200000003</v>
      </c>
      <c r="D51" s="20">
        <v>32256279</v>
      </c>
      <c r="E51" s="20">
        <v>14780418.57</v>
      </c>
      <c r="F51" s="20">
        <v>14780418.57</v>
      </c>
      <c r="G51" s="20">
        <f t="shared" si="11"/>
        <v>17475860.43</v>
      </c>
    </row>
    <row r="52" spans="1:7" ht="14.4" x14ac:dyDescent="0.3">
      <c r="A52" s="22" t="s">
        <v>21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f t="shared" si="11"/>
        <v>0</v>
      </c>
    </row>
    <row r="53" spans="1:7" ht="14.4" x14ac:dyDescent="0.3">
      <c r="A53" s="19" t="s">
        <v>22</v>
      </c>
      <c r="B53" s="20">
        <f>SUM(B54:B60)</f>
        <v>103710921.36</v>
      </c>
      <c r="C53" s="20">
        <f t="shared" ref="C53:G53" si="12">SUM(C54:C60)</f>
        <v>3230821.0500000017</v>
      </c>
      <c r="D53" s="20">
        <f t="shared" si="12"/>
        <v>106941742.41</v>
      </c>
      <c r="E53" s="20">
        <f t="shared" si="12"/>
        <v>36540463.43</v>
      </c>
      <c r="F53" s="20">
        <f t="shared" si="12"/>
        <v>35304619.270000003</v>
      </c>
      <c r="G53" s="20">
        <f t="shared" si="12"/>
        <v>70401278.979999989</v>
      </c>
    </row>
    <row r="54" spans="1:7" ht="14.4" x14ac:dyDescent="0.3">
      <c r="A54" s="22" t="s">
        <v>23</v>
      </c>
      <c r="B54" s="20">
        <v>954864.96</v>
      </c>
      <c r="C54" s="20">
        <v>1065700.72</v>
      </c>
      <c r="D54" s="20">
        <v>2020565.68</v>
      </c>
      <c r="E54" s="20">
        <v>1397495.68</v>
      </c>
      <c r="F54" s="20">
        <v>1397495.68</v>
      </c>
      <c r="G54" s="20">
        <f>D54-E54</f>
        <v>623070</v>
      </c>
    </row>
    <row r="55" spans="1:7" ht="14.4" x14ac:dyDescent="0.3">
      <c r="A55" s="22" t="s">
        <v>24</v>
      </c>
      <c r="B55" s="20">
        <v>89589371.840000004</v>
      </c>
      <c r="C55" s="20">
        <v>2163452.1500000022</v>
      </c>
      <c r="D55" s="20">
        <v>91752823.989999995</v>
      </c>
      <c r="E55" s="20">
        <v>30446038.210000001</v>
      </c>
      <c r="F55" s="20">
        <v>29210194.050000004</v>
      </c>
      <c r="G55" s="20">
        <f t="shared" ref="G55:G60" si="13">D55-E55</f>
        <v>61306785.779999994</v>
      </c>
    </row>
    <row r="56" spans="1:7" ht="14.4" x14ac:dyDescent="0.3">
      <c r="A56" s="22" t="s">
        <v>25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si="13"/>
        <v>0</v>
      </c>
    </row>
    <row r="57" spans="1:7" ht="14.4" x14ac:dyDescent="0.3">
      <c r="A57" s="26" t="s">
        <v>26</v>
      </c>
      <c r="B57" s="20">
        <v>13166684.560000001</v>
      </c>
      <c r="C57" s="20">
        <v>1668.1799999998766</v>
      </c>
      <c r="D57" s="20">
        <v>13168352.74</v>
      </c>
      <c r="E57" s="20">
        <v>4696929.54</v>
      </c>
      <c r="F57" s="20">
        <v>4696929.54</v>
      </c>
      <c r="G57" s="20">
        <f t="shared" si="13"/>
        <v>8471423.1999999993</v>
      </c>
    </row>
    <row r="58" spans="1:7" ht="14.4" x14ac:dyDescent="0.3">
      <c r="A58" s="22" t="s">
        <v>27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3"/>
        <v>0</v>
      </c>
    </row>
    <row r="59" spans="1:7" ht="14.4" x14ac:dyDescent="0.3">
      <c r="A59" s="22" t="s">
        <v>28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f t="shared" si="13"/>
        <v>0</v>
      </c>
    </row>
    <row r="60" spans="1:7" ht="14.4" x14ac:dyDescent="0.3">
      <c r="A60" s="22" t="s">
        <v>29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 t="shared" si="13"/>
        <v>0</v>
      </c>
    </row>
    <row r="61" spans="1:7" ht="14.4" x14ac:dyDescent="0.3">
      <c r="A61" s="19" t="s">
        <v>30</v>
      </c>
      <c r="B61" s="20">
        <f>SUM(B62:B70)</f>
        <v>0</v>
      </c>
      <c r="C61" s="20">
        <f t="shared" ref="C61:G61" si="14">SUM(C62:C70)</f>
        <v>1404850</v>
      </c>
      <c r="D61" s="20">
        <f t="shared" si="14"/>
        <v>1404850</v>
      </c>
      <c r="E61" s="20">
        <f t="shared" si="14"/>
        <v>121900</v>
      </c>
      <c r="F61" s="20">
        <f t="shared" si="14"/>
        <v>121900</v>
      </c>
      <c r="G61" s="20">
        <f t="shared" si="14"/>
        <v>1282950</v>
      </c>
    </row>
    <row r="62" spans="1:7" ht="14.4" x14ac:dyDescent="0.3">
      <c r="A62" s="22" t="s">
        <v>31</v>
      </c>
      <c r="B62" s="20">
        <v>0</v>
      </c>
      <c r="C62" s="20">
        <v>200000</v>
      </c>
      <c r="D62" s="20">
        <v>200000</v>
      </c>
      <c r="E62" s="20">
        <v>0</v>
      </c>
      <c r="F62" s="20">
        <v>0</v>
      </c>
      <c r="G62" s="20">
        <f>D62-E62</f>
        <v>200000</v>
      </c>
    </row>
    <row r="63" spans="1:7" ht="14.4" x14ac:dyDescent="0.3">
      <c r="A63" s="22" t="s">
        <v>32</v>
      </c>
      <c r="B63" s="20">
        <v>0</v>
      </c>
      <c r="C63" s="20">
        <v>1104850</v>
      </c>
      <c r="D63" s="20">
        <v>1104850</v>
      </c>
      <c r="E63" s="20">
        <v>121900</v>
      </c>
      <c r="F63" s="20">
        <v>121900</v>
      </c>
      <c r="G63" s="20">
        <f t="shared" ref="G63:G70" si="15">D63-E63</f>
        <v>982950</v>
      </c>
    </row>
    <row r="64" spans="1:7" ht="14.4" x14ac:dyDescent="0.3">
      <c r="A64" s="22" t="s">
        <v>33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f t="shared" si="15"/>
        <v>0</v>
      </c>
    </row>
    <row r="65" spans="1:7" ht="14.4" x14ac:dyDescent="0.3">
      <c r="A65" s="22" t="s">
        <v>34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f t="shared" si="15"/>
        <v>0</v>
      </c>
    </row>
    <row r="66" spans="1:7" ht="14.4" x14ac:dyDescent="0.3">
      <c r="A66" s="22" t="s">
        <v>35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f t="shared" si="15"/>
        <v>0</v>
      </c>
    </row>
    <row r="67" spans="1:7" ht="14.4" x14ac:dyDescent="0.3">
      <c r="A67" s="22" t="s">
        <v>36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f t="shared" si="15"/>
        <v>0</v>
      </c>
    </row>
    <row r="68" spans="1:7" ht="14.4" x14ac:dyDescent="0.3">
      <c r="A68" s="22" t="s">
        <v>37</v>
      </c>
      <c r="B68" s="20">
        <v>0</v>
      </c>
      <c r="C68" s="20">
        <v>100000</v>
      </c>
      <c r="D68" s="20">
        <v>100000</v>
      </c>
      <c r="E68" s="20">
        <v>0</v>
      </c>
      <c r="F68" s="20">
        <v>0</v>
      </c>
      <c r="G68" s="20">
        <f t="shared" si="15"/>
        <v>100000</v>
      </c>
    </row>
    <row r="69" spans="1:7" ht="14.4" x14ac:dyDescent="0.3">
      <c r="A69" s="22" t="s">
        <v>38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f t="shared" si="15"/>
        <v>0</v>
      </c>
    </row>
    <row r="70" spans="1:7" ht="14.4" x14ac:dyDescent="0.3">
      <c r="A70" s="22" t="s">
        <v>39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f t="shared" si="15"/>
        <v>0</v>
      </c>
    </row>
    <row r="71" spans="1:7" ht="14.4" x14ac:dyDescent="0.3">
      <c r="A71" s="23" t="s">
        <v>47</v>
      </c>
      <c r="B71" s="20">
        <f>SUM(B72:B75)</f>
        <v>0</v>
      </c>
      <c r="C71" s="20">
        <f t="shared" ref="C71:F71" si="16">SUM(C72:C75)</f>
        <v>0</v>
      </c>
      <c r="D71" s="20">
        <f t="shared" si="16"/>
        <v>0</v>
      </c>
      <c r="E71" s="20">
        <f t="shared" si="16"/>
        <v>0</v>
      </c>
      <c r="F71" s="20">
        <f t="shared" si="16"/>
        <v>0</v>
      </c>
      <c r="G71" s="27">
        <f>SUM(G72:G75)</f>
        <v>0</v>
      </c>
    </row>
    <row r="72" spans="1:7" ht="14.4" x14ac:dyDescent="0.3">
      <c r="A72" s="22" t="s">
        <v>41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f>D72-E72</f>
        <v>0</v>
      </c>
    </row>
    <row r="73" spans="1:7" ht="28.8" x14ac:dyDescent="0.3">
      <c r="A73" s="22" t="s">
        <v>42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f t="shared" ref="G73:G75" si="17">D73-E73</f>
        <v>0</v>
      </c>
    </row>
    <row r="74" spans="1:7" ht="14.4" x14ac:dyDescent="0.3">
      <c r="A74" s="22" t="s">
        <v>43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 t="shared" si="17"/>
        <v>0</v>
      </c>
    </row>
    <row r="75" spans="1:7" ht="14.4" x14ac:dyDescent="0.3">
      <c r="A75" s="22" t="s">
        <v>44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f t="shared" si="17"/>
        <v>0</v>
      </c>
    </row>
    <row r="76" spans="1:7" ht="14.4" x14ac:dyDescent="0.3">
      <c r="A76" s="28"/>
      <c r="B76" s="29"/>
      <c r="C76" s="29"/>
      <c r="D76" s="29"/>
      <c r="E76" s="29"/>
      <c r="F76" s="29"/>
      <c r="G76" s="29"/>
    </row>
    <row r="77" spans="1:7" ht="14.4" x14ac:dyDescent="0.3">
      <c r="A77" s="24" t="s">
        <v>48</v>
      </c>
      <c r="B77" s="25">
        <f>B43+B9</f>
        <v>291607144.24000001</v>
      </c>
      <c r="C77" s="25">
        <f t="shared" ref="C77:F77" si="18">C43+C9</f>
        <v>24093552.129999999</v>
      </c>
      <c r="D77" s="25">
        <f t="shared" si="18"/>
        <v>315700696.37</v>
      </c>
      <c r="E77" s="25">
        <f t="shared" si="18"/>
        <v>134140237.66</v>
      </c>
      <c r="F77" s="25">
        <f t="shared" si="18"/>
        <v>130997669.33</v>
      </c>
      <c r="G77" s="25">
        <f>G43+G9</f>
        <v>181560458.70999998</v>
      </c>
    </row>
    <row r="78" spans="1:7" ht="14.4" x14ac:dyDescent="0.3">
      <c r="A78" s="30"/>
      <c r="B78" s="31"/>
      <c r="C78" s="31"/>
      <c r="D78" s="31"/>
      <c r="E78" s="31"/>
      <c r="F78" s="31"/>
      <c r="G78" s="3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 xr:uid="{FC888302-48DB-467F-936C-7EE4033A1A9D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2022-08-16T17:01:49Z</dcterms:created>
  <dcterms:modified xsi:type="dcterms:W3CDTF">2022-08-16T17:02:47Z</dcterms:modified>
</cp:coreProperties>
</file>